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61DB8A6-5E66-489F-B175-910653DE967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er1" sheetId="2" state="hidden" r:id="rId1"/>
    <sheet name="Formularz cenowy" sheetId="6" r:id="rId2"/>
    <sheet name="Wycena modułów" sheetId="4" state="hidden" r:id="rId3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6" l="1"/>
  <c r="E5" i="6" s="1"/>
  <c r="B35" i="4"/>
  <c r="B36" i="4" s="1"/>
  <c r="E6" i="6" l="1"/>
</calcChain>
</file>

<file path=xl/sharedStrings.xml><?xml version="1.0" encoding="utf-8"?>
<sst xmlns="http://schemas.openxmlformats.org/spreadsheetml/2006/main" count="107" uniqueCount="106">
  <si>
    <t>WYKAZ CZYNNOŚCI SERWISOWYCH</t>
  </si>
  <si>
    <t>Lp.</t>
  </si>
  <si>
    <t>Zakres czynności serwisowych</t>
  </si>
  <si>
    <t>1.</t>
  </si>
  <si>
    <t>2.</t>
  </si>
  <si>
    <t>3.</t>
  </si>
  <si>
    <t>4.</t>
  </si>
  <si>
    <t>Wycena</t>
  </si>
  <si>
    <t>Wsparcie Zdalne od Wykonawcy:</t>
  </si>
  <si>
    <t>Usługa Zdalnej Diagnostyki Systemu - (zakres zgodny z Telefoniczną Pomocą Techniczną + zdalna ingerencja w system w celu diagnostyki i usunięcia problemów) opiera się na bezpiecznym zalogowaniu się  Inżyniera do Systemu w Oddziale. Połączenie z systemem  zabezpieczone jest protokołem  VPN który  zestawiony jest jedynie na czas potrzebny do odbycia sesji zdalnej.</t>
  </si>
  <si>
    <t>W przypadku braku zdalnej możliwości usunięcia usterki, Wykonawca w uzgodnieniu z Zamawiającym wykonuje czynności naprawcze lokalnie na terenie Zamawiającego.</t>
  </si>
  <si>
    <t>Przewiduje się ryczałtową formę płatności za Wsparcie Zdalne i telefoniczne w ilości 16h na kwartał. Po przekroczeniu godzin, obowiązuje rozliczenie za 1h w cenie podanej w ofercie.</t>
  </si>
  <si>
    <t>Uruchomienie usługi następuje po wykonaniu wszystkich czynności w ramach  Wsparcia Zdalnego. Następnie określana jest w uzgodnieniu z Zamawiającym krytyczność usterki oraz sposób jej usunięcia. Dostawca przystępuje do usunięcia usterki  zgodnie kryteriami czasowymi zawartymi w „Reakcja w Sytuacjach Awaryjnych”.</t>
  </si>
  <si>
    <t>Koszty związane z przyjazdem i usuwaniem awarii będą rozliczane dodatkową fakturą zgodnie ze stawkami ustalonymi w umowie.</t>
  </si>
  <si>
    <t>Zapewnienie gotowości przybycia do Zamawiającego inżyniera serwisu Wykonawcy w czasie 8 godzin od momentu zgłoszenia awarii krytycznej oraz 24 godzin awarii niekrytycznej – wezwania serwisu.</t>
  </si>
  <si>
    <t>Kryterium czasowe przystąpienia do usunięcia awarii:</t>
  </si>
  <si>
    <t>W ramach Planowanych Prac Serwisowych Wykonawca zapewni usługi Certyfikowanych Inżynierów Serwisu dla systemów ABB (Procontrol P13 i P14, POS, PGiM, 800xA, PDDS, EDS, CBS i AC800M), do realizacji planowych prac serwisowych na Systemach.</t>
  </si>
  <si>
    <t>Umowa przewiduje wykonanie w latach 2021 – 2023 trzech planowych wizyt serwisowych na Systemach Zamawiającego.</t>
  </si>
  <si>
    <t>Koszty związane z podróżą oraz zakwaterowaniem inżyniera serwisu należy włączyć w zakres niniejszej usługi.</t>
  </si>
  <si>
    <t>Dostęp do sprawdzonych poprawek oprogramowania dla aktualnie zainstalowanej wersji systemu oraz oprogramowania firm trzecich wykorzystywanych w Systemie ABB oraz ich rozdystrybuowanie wewnątrz Systemu.</t>
  </si>
  <si>
    <t>Forma dostarczenia pakietu sprawdzonych poprawek, sygnatur, firmware itp.:</t>
  </si>
  <si>
    <t>Częstotliwość dostarczania - raz na 3 miesiące.</t>
  </si>
  <si>
    <t>W przypadku przyjazdu serwisanta do Zamawiającego, Dostawca zobowiązany jest do zapewnienie części zamiennych na czas naprawy.</t>
  </si>
  <si>
    <t>Dostawca zapewni preferencyjne ceny przy zakupie i naprawie modułów zgodnie z zasadami ustalonymi w umowie.</t>
  </si>
  <si>
    <t>Podstawowy zakres prac i czynności, które należy wykonać przedstawia Załącznik nr 1. Ostateczny zakres i termin planowych prac serwisowych będzie każdorazowo ustalany z Zamawiającym przed ich podjęciem. Wykonawca przedstawi propozycję zakresu prac i czynności, które należy wykonać.</t>
  </si>
  <si>
    <t>Telefoniczną Pomoc Techniczną – w ramach tej usługi Inżynierowie Serwisu zapewniają asystę telefoniczną umożliwiającą pomoc w diagnostyce problemów występujących w systemach sterowania oraz wsparcie przy ich rozwiązaniu:</t>
  </si>
  <si>
    <t>Prace Serwisanta na obiekcie Zamawiającego:</t>
  </si>
  <si>
    <t>Reakcja w Sytuacjach Awaryjnych:</t>
  </si>
  <si>
    <t>Planowane Prace Serwisowe:</t>
  </si>
  <si>
    <t>V</t>
  </si>
  <si>
    <t>IV</t>
  </si>
  <si>
    <t>III</t>
  </si>
  <si>
    <t>II</t>
  </si>
  <si>
    <t>I</t>
  </si>
  <si>
    <t>Cyber Security:</t>
  </si>
  <si>
    <t>VI</t>
  </si>
  <si>
    <t>Dostarczenie części zamiennych:</t>
  </si>
  <si>
    <t>Zapewnienie części zamiennych na czas naprawy</t>
  </si>
  <si>
    <t xml:space="preserve">   a) Rozwiązywanie problemów z oprogramowaniem Systemu.</t>
  </si>
  <si>
    <t xml:space="preserve">   b) Udzielanie wyjaśnień lub porad dotyczących cech lub szczegółowych funkcji Systemu.</t>
  </si>
  <si>
    <t xml:space="preserve">   c) Ogólnej pomocy w zlokalizowaniu dalszych informacji technicznych.</t>
  </si>
  <si>
    <t xml:space="preserve">   d) Wskazówek, porad lub rekomendacji wynikających z ogólnej znajomości systemów sterowania.</t>
  </si>
  <si>
    <t xml:space="preserve">   e) Telefoniczna Pomoc Techniczna w języku polskim będzie dostępna 24 godziny na dobę, 7 dni w tygodniu.</t>
  </si>
  <si>
    <t xml:space="preserve">   f) Czas Reakcji dla zdarzeń zgłoszonych do centrum serwisowego –  8h dla usterek krytycznych oraz 24h dla usterek niekrytycznych od otrzymania wiadomości drogą telefoniczną.</t>
  </si>
  <si>
    <t xml:space="preserve">   a) Awarii Krytycznych - 8 godziny od zgłoszenia awarii (W uzasadnionych przypadkach istnieje możliwość wydłużenia czasu usunięcia awarii w uzgodnieniu Zamawiającym).</t>
  </si>
  <si>
    <t xml:space="preserve">   b) Awarii Niekrytycznych- 24h po zgłoszeniu awarii lub w terminie uzgodnionym z Zamawiającym.</t>
  </si>
  <si>
    <t xml:space="preserve">   c) Koszt usługi Reakcja w Sytuacjach Awaryjnych uwzględniony w usłudze Wsparcie Zdalne.</t>
  </si>
  <si>
    <t xml:space="preserve">   a) Nośnik elektroniczny (np.: płyta CD)</t>
  </si>
  <si>
    <t xml:space="preserve">   b) Dostęp przez dedykowaną stronę producenta</t>
  </si>
  <si>
    <t xml:space="preserve">   a) Dostawca zapewni podzespoły systemu DCS (części) zgodnie z Załącznikiem 2.</t>
  </si>
  <si>
    <t xml:space="preserve">   b) Części dostępne są do natychmiastowej wysyłki do Klienta w ciągu 24 godzin.</t>
  </si>
  <si>
    <t xml:space="preserve">   c) Części  muszą być sprawne i skontrolowane (testowane i zatwierdzane) przez Dostawcę</t>
  </si>
  <si>
    <t xml:space="preserve">   d) Zwrot wypożyczonej części nastąpi w najbliższym możliwym czasie uwarunkowanym technologicznie.</t>
  </si>
  <si>
    <t xml:space="preserve">   e) W cenie usługi zawarte jest zapewnienie części przez Dostawcę i koszty przesyłki.</t>
  </si>
  <si>
    <t>Procontrol P13</t>
  </si>
  <si>
    <t>70AA01a-E</t>
  </si>
  <si>
    <t>70BV05a-ES</t>
  </si>
  <si>
    <t>70EB01b-E</t>
  </si>
  <si>
    <t>70AB02b-E</t>
  </si>
  <si>
    <t>70AA02b-E</t>
  </si>
  <si>
    <t>70EI05a-E</t>
  </si>
  <si>
    <t>KT7386a</t>
  </si>
  <si>
    <t>XV5628a</t>
  </si>
  <si>
    <t>UV5627b-E</t>
  </si>
  <si>
    <t>XV370a-E</t>
  </si>
  <si>
    <t>70BK06a-E</t>
  </si>
  <si>
    <t>70EA01b-ES</t>
  </si>
  <si>
    <t>70VV01a</t>
  </si>
  <si>
    <t>Procontrol P14</t>
  </si>
  <si>
    <t>Jednostka</t>
  </si>
  <si>
    <t>Netto</t>
  </si>
  <si>
    <t>Brutto</t>
  </si>
  <si>
    <t>Typ modułu dla systemu:</t>
  </si>
  <si>
    <t>Wykaz części zapewnionych przez Wykonawcę</t>
  </si>
  <si>
    <t>Cena jednostkowa
netto obowiązująca przez cały okres trwania Umowy</t>
  </si>
  <si>
    <t>Zestawienie</t>
  </si>
  <si>
    <t>Cena oferty</t>
  </si>
  <si>
    <t>81EA04 R1210</t>
  </si>
  <si>
    <t>88FN02E R0200</t>
  </si>
  <si>
    <t>88FV01 R0200</t>
  </si>
  <si>
    <t>88UM01E R0100</t>
  </si>
  <si>
    <t>88UB01 R0100</t>
  </si>
  <si>
    <t>88VA02E R1010</t>
  </si>
  <si>
    <t>88VK01E R1010</t>
  </si>
  <si>
    <t>88VP02E R1040</t>
  </si>
  <si>
    <t>88VT02E R1000</t>
  </si>
  <si>
    <t>88VU01E R1010</t>
  </si>
  <si>
    <t>89NG08 R0300</t>
  </si>
  <si>
    <t>89NG11 R0100</t>
  </si>
  <si>
    <t>89NV04E R0200</t>
  </si>
  <si>
    <t>83SR04 R1211</t>
  </si>
  <si>
    <t>83SR04 R1411</t>
  </si>
  <si>
    <t>89XV01 R0100</t>
  </si>
  <si>
    <t>81AR01 GJR2397821R21</t>
  </si>
  <si>
    <t>Wartość 
[netto PLN]</t>
  </si>
  <si>
    <t>Koszt
[netto PLN]</t>
  </si>
  <si>
    <t>Koszt odjazdu
[netto PLN]</t>
  </si>
  <si>
    <t>1 szt.</t>
  </si>
  <si>
    <t>8 szt.</t>
  </si>
  <si>
    <r>
      <t xml:space="preserve">Załącznik nr 5 do SWZ  - </t>
    </r>
    <r>
      <rPr>
        <b/>
        <sz val="11"/>
        <color theme="1"/>
        <rFont val="Calibri"/>
        <family val="2"/>
        <charset val="238"/>
        <scheme val="minor"/>
      </rPr>
      <t>Formularz cenowy</t>
    </r>
  </si>
  <si>
    <r>
      <t xml:space="preserve">Umowa serwisowa systemu przeciwpożarowego Serwerowni MEI
</t>
    </r>
    <r>
      <rPr>
        <sz val="11"/>
        <color theme="1"/>
        <rFont val="Calibri"/>
        <family val="2"/>
        <charset val="238"/>
        <scheme val="minor"/>
      </rPr>
      <t>(postępowanie nr POST/PEC/PEC/UZK/00974/2025)</t>
    </r>
  </si>
  <si>
    <t>dokument należy podpisać kwalifikowanym podpisem elektronicznym przez osobę lub osoby umocowane do złożenia podpisu w imieniu Wykonawcy lub złożyć skan oryginału sporządzonego w formie pisemnej podpisanego przez osobę lub osoby umocowane do złożenia podpisu w imieniu Wykonawcy</t>
  </si>
  <si>
    <t xml:space="preserve">Wartość netto, którą należy wprowadzić podczas składania oferty w Systemie Zakupowym GK PGE oraz w Formularzu oferty  (Załącznik nr 3 do SWZ). 
Wartość brutto w Systemie Zakupowym GK PGE zostanie wyliczona automatycznie po zaznaczeniu właściwej stawki podatku VAT. </t>
  </si>
  <si>
    <t>Kwartalne świadczenie usług serwisowych + przegląd  systemu zgodnie z punktem 1.2.3 OPZ</t>
  </si>
  <si>
    <t>Koszty napraw i wymiany części zgodnie z punktem 1.2.5 OPZ</t>
  </si>
  <si>
    <r>
      <rPr>
        <b/>
        <u/>
        <sz val="11"/>
        <rFont val="Calibri"/>
        <family val="2"/>
        <charset val="238"/>
        <scheme val="minor"/>
      </rPr>
      <t>Uwaga</t>
    </r>
    <r>
      <rPr>
        <sz val="11"/>
        <color theme="1"/>
        <rFont val="Calibri"/>
        <family val="2"/>
        <scheme val="minor"/>
      </rPr>
      <t>: Wykonawca uzupełnia tylko komórki oznaczone kolorem zielonym</t>
    </r>
    <r>
      <rPr>
        <sz val="11"/>
        <color theme="1"/>
        <rFont val="Calibri"/>
        <family val="2"/>
        <charset val="238"/>
        <scheme val="minor"/>
      </rPr>
      <t>. Wartość w komórce E5 uzupełnia się automatycznie jako 50% wartości z komórki E4.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</si>
</sst>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6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4" fontId="0" fillId="0" borderId="0" xfId="0" applyNumberFormat="1"/>
    <xf numFmtId="0" fontId="6" fillId="4" borderId="2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1" xfId="1" applyFont="1" applyBorder="1" applyAlignment="1">
      <alignment horizontal="right" vertical="center"/>
    </xf>
    <xf numFmtId="44" fontId="8" fillId="0" borderId="1" xfId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right" vertical="center"/>
    </xf>
    <xf numFmtId="44" fontId="0" fillId="6" borderId="1" xfId="1" applyFont="1" applyFill="1" applyBorder="1" applyAlignment="1">
      <alignment horizontal="center" vertical="center"/>
    </xf>
    <xf numFmtId="44" fontId="0" fillId="0" borderId="1" xfId="1" applyFont="1" applyBorder="1" applyAlignment="1">
      <alignment horizontal="left" vertical="center"/>
    </xf>
    <xf numFmtId="44" fontId="0" fillId="0" borderId="1" xfId="1" applyNumberFormat="1" applyFont="1" applyBorder="1" applyAlignment="1">
      <alignment horizontal="right" vertical="center"/>
    </xf>
    <xf numFmtId="44" fontId="0" fillId="3" borderId="1" xfId="1" applyFont="1" applyFill="1" applyBorder="1" applyAlignment="1">
      <alignment horizontal="right" vertical="center"/>
    </xf>
    <xf numFmtId="44" fontId="0" fillId="8" borderId="1" xfId="1" applyFont="1" applyFill="1" applyBorder="1" applyAlignment="1">
      <alignment horizontal="right" vertical="center"/>
    </xf>
    <xf numFmtId="44" fontId="0" fillId="9" borderId="1" xfId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/>
    </xf>
    <xf numFmtId="0" fontId="2" fillId="8" borderId="0" xfId="0" applyFont="1" applyFill="1"/>
    <xf numFmtId="0" fontId="0" fillId="8" borderId="0" xfId="0" applyFill="1"/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3"/>
  <sheetViews>
    <sheetView topLeftCell="A4" zoomScale="120" zoomScaleNormal="120" workbookViewId="0">
      <selection activeCell="A4" sqref="A1:XFD1048576"/>
    </sheetView>
  </sheetViews>
  <sheetFormatPr defaultRowHeight="15" x14ac:dyDescent="0.25"/>
  <cols>
    <col min="1" max="1" width="3.42578125" style="4" customWidth="1"/>
    <col min="2" max="2" width="94.7109375" style="5" customWidth="1"/>
    <col min="3" max="3" width="13.85546875" customWidth="1"/>
  </cols>
  <sheetData>
    <row r="1" spans="1:3" x14ac:dyDescent="0.25">
      <c r="A1" s="29" t="s">
        <v>0</v>
      </c>
      <c r="B1" s="29"/>
      <c r="C1" s="29" t="s">
        <v>7</v>
      </c>
    </row>
    <row r="2" spans="1:3" x14ac:dyDescent="0.25">
      <c r="A2" s="29"/>
      <c r="B2" s="29"/>
      <c r="C2" s="29"/>
    </row>
    <row r="3" spans="1:3" x14ac:dyDescent="0.25">
      <c r="A3" s="8" t="s">
        <v>1</v>
      </c>
      <c r="B3" s="9" t="s">
        <v>2</v>
      </c>
      <c r="C3" s="2"/>
    </row>
    <row r="4" spans="1:3" x14ac:dyDescent="0.25">
      <c r="A4" s="6" t="s">
        <v>33</v>
      </c>
      <c r="B4" s="30" t="s">
        <v>8</v>
      </c>
      <c r="C4" s="31"/>
    </row>
    <row r="5" spans="1:3" ht="36" x14ac:dyDescent="0.25">
      <c r="A5" s="32" t="s">
        <v>3</v>
      </c>
      <c r="B5" s="2" t="s">
        <v>25</v>
      </c>
      <c r="C5" s="3"/>
    </row>
    <row r="6" spans="1:3" x14ac:dyDescent="0.25">
      <c r="A6" s="32"/>
      <c r="B6" s="2" t="s">
        <v>38</v>
      </c>
      <c r="C6" s="3"/>
    </row>
    <row r="7" spans="1:3" x14ac:dyDescent="0.25">
      <c r="A7" s="32"/>
      <c r="B7" s="2" t="s">
        <v>39</v>
      </c>
      <c r="C7" s="3"/>
    </row>
    <row r="8" spans="1:3" x14ac:dyDescent="0.25">
      <c r="A8" s="32"/>
      <c r="B8" s="2" t="s">
        <v>40</v>
      </c>
      <c r="C8" s="3"/>
    </row>
    <row r="9" spans="1:3" x14ac:dyDescent="0.25">
      <c r="A9" s="32"/>
      <c r="B9" s="2" t="s">
        <v>41</v>
      </c>
      <c r="C9" s="3"/>
    </row>
    <row r="10" spans="1:3" x14ac:dyDescent="0.25">
      <c r="A10" s="32"/>
      <c r="B10" s="2" t="s">
        <v>42</v>
      </c>
      <c r="C10" s="3"/>
    </row>
    <row r="11" spans="1:3" ht="24" x14ac:dyDescent="0.25">
      <c r="A11" s="32"/>
      <c r="B11" s="2" t="s">
        <v>43</v>
      </c>
      <c r="C11" s="3"/>
    </row>
    <row r="12" spans="1:3" ht="48" x14ac:dyDescent="0.25">
      <c r="A12" s="3" t="s">
        <v>4</v>
      </c>
      <c r="B12" s="2" t="s">
        <v>9</v>
      </c>
      <c r="C12" s="3"/>
    </row>
    <row r="13" spans="1:3" ht="24" x14ac:dyDescent="0.25">
      <c r="A13" s="3" t="s">
        <v>5</v>
      </c>
      <c r="B13" s="2" t="s">
        <v>10</v>
      </c>
      <c r="C13" s="3"/>
    </row>
    <row r="14" spans="1:3" ht="24" x14ac:dyDescent="0.25">
      <c r="A14" s="3" t="s">
        <v>6</v>
      </c>
      <c r="B14" s="2" t="s">
        <v>11</v>
      </c>
      <c r="C14" s="3"/>
    </row>
    <row r="15" spans="1:3" x14ac:dyDescent="0.25">
      <c r="A15" s="6" t="s">
        <v>32</v>
      </c>
      <c r="B15" s="30" t="s">
        <v>26</v>
      </c>
      <c r="C15" s="31"/>
    </row>
    <row r="16" spans="1:3" ht="36" x14ac:dyDescent="0.25">
      <c r="A16" s="3">
        <v>5</v>
      </c>
      <c r="B16" s="2" t="s">
        <v>12</v>
      </c>
      <c r="C16" s="3"/>
    </row>
    <row r="17" spans="1:3" ht="24" x14ac:dyDescent="0.25">
      <c r="A17" s="3"/>
      <c r="B17" s="2" t="s">
        <v>13</v>
      </c>
      <c r="C17" s="3"/>
    </row>
    <row r="18" spans="1:3" x14ac:dyDescent="0.25">
      <c r="A18" s="6" t="s">
        <v>31</v>
      </c>
      <c r="B18" s="28" t="s">
        <v>27</v>
      </c>
      <c r="C18" s="28"/>
    </row>
    <row r="19" spans="1:3" ht="24" x14ac:dyDescent="0.25">
      <c r="A19" s="3"/>
      <c r="B19" s="2" t="s">
        <v>14</v>
      </c>
      <c r="C19" s="3"/>
    </row>
    <row r="20" spans="1:3" x14ac:dyDescent="0.25">
      <c r="A20" s="3"/>
      <c r="B20" s="2" t="s">
        <v>15</v>
      </c>
      <c r="C20" s="3"/>
    </row>
    <row r="21" spans="1:3" ht="24" x14ac:dyDescent="0.25">
      <c r="A21" s="3"/>
      <c r="B21" s="2" t="s">
        <v>44</v>
      </c>
      <c r="C21" s="3"/>
    </row>
    <row r="22" spans="1:3" x14ac:dyDescent="0.25">
      <c r="A22" s="3"/>
      <c r="B22" s="2" t="s">
        <v>45</v>
      </c>
      <c r="C22" s="3"/>
    </row>
    <row r="23" spans="1:3" x14ac:dyDescent="0.25">
      <c r="A23" s="3"/>
      <c r="B23" s="2" t="s">
        <v>46</v>
      </c>
      <c r="C23" s="3"/>
    </row>
    <row r="24" spans="1:3" x14ac:dyDescent="0.25">
      <c r="A24" s="6" t="s">
        <v>30</v>
      </c>
      <c r="B24" s="28" t="s">
        <v>28</v>
      </c>
      <c r="C24" s="28"/>
    </row>
    <row r="25" spans="1:3" ht="36" x14ac:dyDescent="0.25">
      <c r="A25" s="3"/>
      <c r="B25" s="2" t="s">
        <v>16</v>
      </c>
      <c r="C25" s="3"/>
    </row>
    <row r="26" spans="1:3" ht="36" x14ac:dyDescent="0.25">
      <c r="A26" s="3"/>
      <c r="B26" s="7" t="s">
        <v>24</v>
      </c>
      <c r="C26" s="3"/>
    </row>
    <row r="27" spans="1:3" ht="24" x14ac:dyDescent="0.25">
      <c r="A27" s="3"/>
      <c r="B27" s="2" t="s">
        <v>17</v>
      </c>
      <c r="C27" s="3"/>
    </row>
    <row r="28" spans="1:3" x14ac:dyDescent="0.25">
      <c r="A28" s="3"/>
      <c r="B28" s="2" t="s">
        <v>18</v>
      </c>
      <c r="C28" s="3"/>
    </row>
    <row r="29" spans="1:3" x14ac:dyDescent="0.25">
      <c r="A29" s="6" t="s">
        <v>29</v>
      </c>
      <c r="B29" s="28" t="s">
        <v>34</v>
      </c>
      <c r="C29" s="28"/>
    </row>
    <row r="30" spans="1:3" ht="24" x14ac:dyDescent="0.25">
      <c r="A30" s="3"/>
      <c r="B30" s="2" t="s">
        <v>19</v>
      </c>
      <c r="C30" s="3"/>
    </row>
    <row r="31" spans="1:3" x14ac:dyDescent="0.25">
      <c r="A31" s="3"/>
      <c r="B31" s="3" t="s">
        <v>20</v>
      </c>
      <c r="C31" s="3"/>
    </row>
    <row r="32" spans="1:3" x14ac:dyDescent="0.25">
      <c r="A32" s="3"/>
      <c r="B32" s="2" t="s">
        <v>47</v>
      </c>
      <c r="C32" s="3"/>
    </row>
    <row r="33" spans="1:3" x14ac:dyDescent="0.25">
      <c r="A33" s="3"/>
      <c r="B33" s="2" t="s">
        <v>48</v>
      </c>
      <c r="C33" s="3"/>
    </row>
    <row r="34" spans="1:3" x14ac:dyDescent="0.25">
      <c r="A34" s="3"/>
      <c r="B34" s="3" t="s">
        <v>21</v>
      </c>
      <c r="C34" s="3"/>
    </row>
    <row r="35" spans="1:3" x14ac:dyDescent="0.25">
      <c r="A35" s="6" t="s">
        <v>35</v>
      </c>
      <c r="B35" s="28" t="s">
        <v>36</v>
      </c>
      <c r="C35" s="28"/>
    </row>
    <row r="36" spans="1:3" x14ac:dyDescent="0.25">
      <c r="A36" s="3"/>
      <c r="B36" s="3" t="s">
        <v>37</v>
      </c>
      <c r="C36" s="3"/>
    </row>
    <row r="37" spans="1:3" x14ac:dyDescent="0.25">
      <c r="A37" s="3"/>
      <c r="B37" s="2" t="s">
        <v>49</v>
      </c>
      <c r="C37" s="3"/>
    </row>
    <row r="38" spans="1:3" x14ac:dyDescent="0.25">
      <c r="A38" s="3"/>
      <c r="B38" s="2" t="s">
        <v>50</v>
      </c>
      <c r="C38" s="3"/>
    </row>
    <row r="39" spans="1:3" x14ac:dyDescent="0.25">
      <c r="A39" s="3"/>
      <c r="B39" s="2" t="s">
        <v>51</v>
      </c>
      <c r="C39" s="3"/>
    </row>
    <row r="40" spans="1:3" x14ac:dyDescent="0.25">
      <c r="A40" s="3"/>
      <c r="B40" s="2" t="s">
        <v>52</v>
      </c>
      <c r="C40" s="3"/>
    </row>
    <row r="41" spans="1:3" x14ac:dyDescent="0.25">
      <c r="A41" s="3"/>
      <c r="B41" s="2" t="s">
        <v>53</v>
      </c>
      <c r="C41" s="3"/>
    </row>
    <row r="42" spans="1:3" ht="24" x14ac:dyDescent="0.25">
      <c r="A42" s="3"/>
      <c r="B42" s="2" t="s">
        <v>22</v>
      </c>
      <c r="C42" s="3"/>
    </row>
    <row r="43" spans="1:3" x14ac:dyDescent="0.25">
      <c r="A43" s="3"/>
      <c r="B43" s="2" t="s">
        <v>23</v>
      </c>
      <c r="C43" s="3"/>
    </row>
  </sheetData>
  <mergeCells count="9">
    <mergeCell ref="B18:C18"/>
    <mergeCell ref="B24:C24"/>
    <mergeCell ref="B29:C29"/>
    <mergeCell ref="B35:C35"/>
    <mergeCell ref="A1:B2"/>
    <mergeCell ref="C1:C2"/>
    <mergeCell ref="B4:C4"/>
    <mergeCell ref="A5:A11"/>
    <mergeCell ref="B15:C15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tabSelected="1" topLeftCell="A3" workbookViewId="0">
      <selection activeCell="G5" sqref="G5"/>
    </sheetView>
  </sheetViews>
  <sheetFormatPr defaultRowHeight="15" x14ac:dyDescent="0.25"/>
  <cols>
    <col min="1" max="1" width="94.140625" customWidth="1"/>
    <col min="2" max="2" width="17.42578125" customWidth="1"/>
    <col min="3" max="3" width="20.140625" customWidth="1"/>
    <col min="4" max="4" width="14.28515625" customWidth="1"/>
    <col min="5" max="5" width="17.85546875" customWidth="1"/>
  </cols>
  <sheetData>
    <row r="1" spans="1:5" x14ac:dyDescent="0.25">
      <c r="A1" s="33" t="s">
        <v>99</v>
      </c>
      <c r="B1" s="33"/>
      <c r="C1" s="33"/>
      <c r="D1" s="33"/>
      <c r="E1" s="33"/>
    </row>
    <row r="2" spans="1:5" ht="44.25" customHeight="1" x14ac:dyDescent="0.25">
      <c r="A2" s="34" t="s">
        <v>100</v>
      </c>
      <c r="B2" s="35"/>
      <c r="C2" s="35"/>
      <c r="D2" s="35"/>
      <c r="E2" s="35"/>
    </row>
    <row r="3" spans="1:5" ht="46.9" customHeight="1" x14ac:dyDescent="0.25">
      <c r="A3" s="15" t="s">
        <v>75</v>
      </c>
      <c r="B3" s="16" t="s">
        <v>69</v>
      </c>
      <c r="C3" s="16" t="s">
        <v>95</v>
      </c>
      <c r="D3" s="16" t="s">
        <v>96</v>
      </c>
      <c r="E3" s="16" t="s">
        <v>94</v>
      </c>
    </row>
    <row r="4" spans="1:5" ht="30" customHeight="1" x14ac:dyDescent="0.25">
      <c r="A4" s="23" t="s">
        <v>103</v>
      </c>
      <c r="B4" s="18" t="s">
        <v>98</v>
      </c>
      <c r="C4" s="26"/>
      <c r="D4" s="26"/>
      <c r="E4" s="24">
        <f>(C4+D4)*8</f>
        <v>0</v>
      </c>
    </row>
    <row r="5" spans="1:5" ht="29.45" customHeight="1" x14ac:dyDescent="0.25">
      <c r="A5" s="23" t="s">
        <v>104</v>
      </c>
      <c r="B5" s="18" t="s">
        <v>97</v>
      </c>
      <c r="C5" s="27"/>
      <c r="D5" s="27"/>
      <c r="E5" s="18">
        <f>E4*0.5</f>
        <v>0</v>
      </c>
    </row>
    <row r="6" spans="1:5" ht="27" customHeight="1" x14ac:dyDescent="0.25">
      <c r="A6" s="21" t="s">
        <v>76</v>
      </c>
      <c r="B6" s="22"/>
      <c r="C6" s="27">
        <v>0</v>
      </c>
      <c r="D6" s="27">
        <v>0</v>
      </c>
      <c r="E6" s="25">
        <f>SUM(E4:E5)</f>
        <v>0</v>
      </c>
    </row>
    <row r="8" spans="1:5" ht="29.45" customHeight="1" x14ac:dyDescent="0.25">
      <c r="A8" s="40" t="s">
        <v>105</v>
      </c>
      <c r="B8" s="41"/>
      <c r="C8" s="41"/>
      <c r="D8" s="41"/>
      <c r="E8" s="41"/>
    </row>
    <row r="10" spans="1:5" ht="39" customHeight="1" x14ac:dyDescent="0.25">
      <c r="A10" s="36" t="s">
        <v>101</v>
      </c>
      <c r="B10" s="37"/>
      <c r="C10" s="37"/>
      <c r="D10" s="37"/>
      <c r="E10" s="37"/>
    </row>
    <row r="12" spans="1:5" ht="39" customHeight="1" x14ac:dyDescent="0.25">
      <c r="A12" s="38" t="s">
        <v>102</v>
      </c>
      <c r="B12" s="39"/>
      <c r="C12" s="39"/>
      <c r="D12" s="39"/>
      <c r="E12" s="39"/>
    </row>
  </sheetData>
  <mergeCells count="5">
    <mergeCell ref="A1:E1"/>
    <mergeCell ref="A2:E2"/>
    <mergeCell ref="A10:E10"/>
    <mergeCell ref="A12:E12"/>
    <mergeCell ref="A8:E8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6"/>
  <sheetViews>
    <sheetView zoomScaleNormal="100" workbookViewId="0">
      <selection activeCell="K26" sqref="K26"/>
    </sheetView>
  </sheetViews>
  <sheetFormatPr defaultRowHeight="15" x14ac:dyDescent="0.25"/>
  <cols>
    <col min="1" max="1" width="24.7109375" customWidth="1"/>
    <col min="2" max="2" width="31.5703125" customWidth="1"/>
    <col min="3" max="3" width="13.42578125" bestFit="1" customWidth="1"/>
    <col min="4" max="4" width="13.28515625" bestFit="1" customWidth="1"/>
    <col min="5" max="5" width="11.42578125" bestFit="1" customWidth="1"/>
    <col min="6" max="6" width="12" bestFit="1" customWidth="1"/>
    <col min="10" max="10" width="11.85546875" bestFit="1" customWidth="1"/>
    <col min="11" max="11" width="10.85546875" bestFit="1" customWidth="1"/>
  </cols>
  <sheetData>
    <row r="1" spans="1:3" ht="31.5" customHeight="1" x14ac:dyDescent="0.25">
      <c r="A1" s="44" t="s">
        <v>73</v>
      </c>
      <c r="B1" s="45"/>
    </row>
    <row r="2" spans="1:3" ht="21" customHeight="1" x14ac:dyDescent="0.25">
      <c r="A2" s="12" t="s">
        <v>72</v>
      </c>
      <c r="B2" s="42" t="s">
        <v>74</v>
      </c>
    </row>
    <row r="3" spans="1:3" ht="21" customHeight="1" x14ac:dyDescent="0.25">
      <c r="A3" s="12" t="s">
        <v>54</v>
      </c>
      <c r="B3" s="43"/>
    </row>
    <row r="4" spans="1:3" x14ac:dyDescent="0.25">
      <c r="A4" s="1" t="s">
        <v>55</v>
      </c>
      <c r="B4" s="17">
        <v>0</v>
      </c>
    </row>
    <row r="5" spans="1:3" x14ac:dyDescent="0.25">
      <c r="A5" s="1" t="s">
        <v>59</v>
      </c>
      <c r="B5" s="17">
        <v>0</v>
      </c>
    </row>
    <row r="6" spans="1:3" x14ac:dyDescent="0.25">
      <c r="A6" s="1" t="s">
        <v>58</v>
      </c>
      <c r="B6" s="17">
        <v>0</v>
      </c>
      <c r="C6" s="10"/>
    </row>
    <row r="7" spans="1:3" x14ac:dyDescent="0.25">
      <c r="A7" s="1" t="s">
        <v>65</v>
      </c>
      <c r="B7" s="17">
        <v>0</v>
      </c>
      <c r="C7" s="10"/>
    </row>
    <row r="8" spans="1:3" x14ac:dyDescent="0.25">
      <c r="A8" s="1" t="s">
        <v>56</v>
      </c>
      <c r="B8" s="17">
        <v>0</v>
      </c>
      <c r="C8" s="10"/>
    </row>
    <row r="9" spans="1:3" x14ac:dyDescent="0.25">
      <c r="A9" s="1" t="s">
        <v>66</v>
      </c>
      <c r="B9" s="17">
        <v>0</v>
      </c>
      <c r="C9" s="10"/>
    </row>
    <row r="10" spans="1:3" x14ac:dyDescent="0.25">
      <c r="A10" s="1" t="s">
        <v>57</v>
      </c>
      <c r="B10" s="17">
        <v>0</v>
      </c>
      <c r="C10" s="10"/>
    </row>
    <row r="11" spans="1:3" x14ac:dyDescent="0.25">
      <c r="A11" s="1" t="s">
        <v>60</v>
      </c>
      <c r="B11" s="17">
        <v>0</v>
      </c>
      <c r="C11" s="10"/>
    </row>
    <row r="12" spans="1:3" x14ac:dyDescent="0.25">
      <c r="A12" s="1" t="s">
        <v>67</v>
      </c>
      <c r="B12" s="17">
        <v>0</v>
      </c>
      <c r="C12" s="10"/>
    </row>
    <row r="13" spans="1:3" x14ac:dyDescent="0.25">
      <c r="A13" s="1" t="s">
        <v>61</v>
      </c>
      <c r="B13" s="17">
        <v>0</v>
      </c>
    </row>
    <row r="14" spans="1:3" x14ac:dyDescent="0.25">
      <c r="A14" s="1" t="s">
        <v>63</v>
      </c>
      <c r="B14" s="17">
        <v>0</v>
      </c>
    </row>
    <row r="15" spans="1:3" x14ac:dyDescent="0.25">
      <c r="A15" s="1" t="s">
        <v>64</v>
      </c>
      <c r="B15" s="17">
        <v>0</v>
      </c>
    </row>
    <row r="16" spans="1:3" x14ac:dyDescent="0.25">
      <c r="A16" s="1" t="s">
        <v>62</v>
      </c>
      <c r="B16" s="17">
        <v>0</v>
      </c>
    </row>
    <row r="17" spans="1:2" ht="39" customHeight="1" x14ac:dyDescent="0.25">
      <c r="A17" s="12" t="s">
        <v>68</v>
      </c>
      <c r="B17" s="13" t="s">
        <v>74</v>
      </c>
    </row>
    <row r="18" spans="1:2" x14ac:dyDescent="0.25">
      <c r="A18" s="1" t="s">
        <v>93</v>
      </c>
      <c r="B18" s="17">
        <v>0</v>
      </c>
    </row>
    <row r="19" spans="1:2" x14ac:dyDescent="0.25">
      <c r="A19" s="1" t="s">
        <v>77</v>
      </c>
      <c r="B19" s="17">
        <v>0</v>
      </c>
    </row>
    <row r="20" spans="1:2" x14ac:dyDescent="0.25">
      <c r="A20" s="14" t="s">
        <v>78</v>
      </c>
      <c r="B20" s="17">
        <v>0</v>
      </c>
    </row>
    <row r="21" spans="1:2" x14ac:dyDescent="0.25">
      <c r="A21" s="14" t="s">
        <v>79</v>
      </c>
      <c r="B21" s="17">
        <v>0</v>
      </c>
    </row>
    <row r="22" spans="1:2" x14ac:dyDescent="0.25">
      <c r="A22" s="14" t="s">
        <v>81</v>
      </c>
      <c r="B22" s="17">
        <v>0</v>
      </c>
    </row>
    <row r="23" spans="1:2" x14ac:dyDescent="0.25">
      <c r="A23" s="14" t="s">
        <v>80</v>
      </c>
      <c r="B23" s="17">
        <v>0</v>
      </c>
    </row>
    <row r="24" spans="1:2" x14ac:dyDescent="0.25">
      <c r="A24" s="14" t="s">
        <v>90</v>
      </c>
      <c r="B24" s="17">
        <v>0</v>
      </c>
    </row>
    <row r="25" spans="1:2" x14ac:dyDescent="0.25">
      <c r="A25" s="14" t="s">
        <v>91</v>
      </c>
      <c r="B25" s="17">
        <v>0</v>
      </c>
    </row>
    <row r="26" spans="1:2" x14ac:dyDescent="0.25">
      <c r="A26" s="14" t="s">
        <v>82</v>
      </c>
      <c r="B26" s="17">
        <v>0</v>
      </c>
    </row>
    <row r="27" spans="1:2" x14ac:dyDescent="0.25">
      <c r="A27" s="14" t="s">
        <v>83</v>
      </c>
      <c r="B27" s="17">
        <v>0</v>
      </c>
    </row>
    <row r="28" spans="1:2" x14ac:dyDescent="0.25">
      <c r="A28" s="14" t="s">
        <v>84</v>
      </c>
      <c r="B28" s="17">
        <v>0</v>
      </c>
    </row>
    <row r="29" spans="1:2" x14ac:dyDescent="0.25">
      <c r="A29" s="14" t="s">
        <v>85</v>
      </c>
      <c r="B29" s="17">
        <v>0</v>
      </c>
    </row>
    <row r="30" spans="1:2" x14ac:dyDescent="0.25">
      <c r="A30" s="14" t="s">
        <v>86</v>
      </c>
      <c r="B30" s="17">
        <v>0</v>
      </c>
    </row>
    <row r="31" spans="1:2" x14ac:dyDescent="0.25">
      <c r="A31" s="14" t="s">
        <v>87</v>
      </c>
      <c r="B31" s="17">
        <v>0</v>
      </c>
    </row>
    <row r="32" spans="1:2" x14ac:dyDescent="0.25">
      <c r="A32" s="14" t="s">
        <v>88</v>
      </c>
      <c r="B32" s="17">
        <v>0</v>
      </c>
    </row>
    <row r="33" spans="1:3" x14ac:dyDescent="0.25">
      <c r="A33" s="14" t="s">
        <v>89</v>
      </c>
      <c r="B33" s="17">
        <v>0</v>
      </c>
    </row>
    <row r="34" spans="1:3" x14ac:dyDescent="0.25">
      <c r="A34" s="14" t="s">
        <v>92</v>
      </c>
      <c r="B34" s="17">
        <v>0</v>
      </c>
    </row>
    <row r="35" spans="1:3" x14ac:dyDescent="0.25">
      <c r="A35" s="20" t="s">
        <v>70</v>
      </c>
      <c r="B35" s="19">
        <f>SUM(B4:B16)+SUM(B18:B34)</f>
        <v>0</v>
      </c>
    </row>
    <row r="36" spans="1:3" x14ac:dyDescent="0.25">
      <c r="A36" s="20" t="s">
        <v>71</v>
      </c>
      <c r="B36" s="19">
        <f>B35*1.23</f>
        <v>0</v>
      </c>
      <c r="C36" s="11"/>
    </row>
  </sheetData>
  <sheetProtection selectLockedCells="1"/>
  <sortState xmlns:xlrd2="http://schemas.microsoft.com/office/spreadsheetml/2017/richdata2" ref="A4:B25">
    <sortCondition ref="A5"/>
  </sortState>
  <mergeCells count="2">
    <mergeCell ref="B2:B3"/>
    <mergeCell ref="A1:B1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DPFVW34YURAE-150815970-16992</_dlc_DocId>
    <_dlc_DocIdUrl xmlns="a19cb1c7-c5c7-46d4-85ae-d83685407bba">
      <Url>https://swpp2.dms.gkpge.pl/sites/40/_layouts/15/DocIdRedir.aspx?ID=DPFVW34YURAE-150815970-16992</Url>
      <Description>DPFVW34YURAE-150815970-16992</Description>
    </_dlc_DocIdUrl>
    <dmsv2BaseFileName xmlns="http://schemas.microsoft.com/sharepoint/v3">Załącznik nr 5 - Formularz cenowy.xlsx</dmsv2BaseFileName>
    <dmsv2BaseDisplayName xmlns="http://schemas.microsoft.com/sharepoint/v3">Załącznik nr 5 - Formularz cenowy</dmsv2BaseDisplayName>
    <dmsv2SWPP2ObjectNumber xmlns="http://schemas.microsoft.com/sharepoint/v3">POST/PEC/PEC/UZK/00974/2025                       </dmsv2SWPP2ObjectNumber>
    <dmsv2SWPP2SumMD5 xmlns="http://schemas.microsoft.com/sharepoint/v3">30669c325077d6cab5cff258d54f6698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23743880</dmsv2BaseClientSystemDocumentID>
    <dmsv2BaseModifiedByID xmlns="http://schemas.microsoft.com/sharepoint/v3">19100175</dmsv2BaseModifiedByID>
    <dmsv2BaseCreatedByID xmlns="http://schemas.microsoft.com/sharepoint/v3">19100175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149AE13-8A2A-4DB1-AAE5-3441B82A6C29}"/>
</file>

<file path=customXml/itemProps2.xml><?xml version="1.0" encoding="utf-8"?>
<ds:datastoreItem xmlns:ds="http://schemas.openxmlformats.org/officeDocument/2006/customXml" ds:itemID="{DF089880-D785-41F9-9082-B187ADA8CFD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19cb1c7-c5c7-46d4-85ae-d83685407bba"/>
    <ds:schemaRef ds:uri="http://www.w3.org/XML/1998/namespace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FD5C6697-D62E-4F66-B345-6A6445170DE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47DB975-7040-4984-86AA-AA10BC87083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ver1</vt:lpstr>
      <vt:lpstr>Formularz cenowy</vt:lpstr>
      <vt:lpstr>Wycena modułów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2025-11-17T06:50:50Z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672bcbb1-1a33-4c9b-95ef-600da416fd6c</vt:lpwstr>
  </property>
  <property fmtid="{D5CDD505-2E9C-101B-9397-08002B2CF9AE}" pid="4" name="MSIP_Label_ae670d91-bac0-4b54-ac76-602b596fb37b_Enabled">
    <vt:lpwstr>true</vt:lpwstr>
  </property>
  <property fmtid="{D5CDD505-2E9C-101B-9397-08002B2CF9AE}" pid="5" name="MSIP_Label_ae670d91-bac0-4b54-ac76-602b596fb37b_SetDate">
    <vt:lpwstr>2025-07-08T15:13:36Z</vt:lpwstr>
  </property>
  <property fmtid="{D5CDD505-2E9C-101B-9397-08002B2CF9AE}" pid="6" name="MSIP_Label_ae670d91-bac0-4b54-ac76-602b596fb37b_Method">
    <vt:lpwstr>Privileged</vt:lpwstr>
  </property>
  <property fmtid="{D5CDD505-2E9C-101B-9397-08002B2CF9AE}" pid="7" name="MSIP_Label_ae670d91-bac0-4b54-ac76-602b596fb37b_Name">
    <vt:lpwstr>Do użytku wewnętrznego</vt:lpwstr>
  </property>
  <property fmtid="{D5CDD505-2E9C-101B-9397-08002B2CF9AE}" pid="8" name="MSIP_Label_ae670d91-bac0-4b54-ac76-602b596fb37b_SiteId">
    <vt:lpwstr>e9895a11-04dc-4848-aa12-7fca9faefb60</vt:lpwstr>
  </property>
  <property fmtid="{D5CDD505-2E9C-101B-9397-08002B2CF9AE}" pid="9" name="MSIP_Label_ae670d91-bac0-4b54-ac76-602b596fb37b_ActionId">
    <vt:lpwstr>1489f7f1-ea81-4691-9e64-e0c531578640</vt:lpwstr>
  </property>
  <property fmtid="{D5CDD505-2E9C-101B-9397-08002B2CF9AE}" pid="10" name="MSIP_Label_ae670d91-bac0-4b54-ac76-602b596fb37b_ContentBits">
    <vt:lpwstr>1</vt:lpwstr>
  </property>
</Properties>
</file>